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<sst xmlns="http://schemas.openxmlformats.org/spreadsheetml/2006/main" count="75" uniqueCount="38">
  <si>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Lp</t>
  </si>
  <si>
    <t>Trasa</t>
  </si>
  <si>
    <t>Kuzki - Ewina - Włoszczowa</t>
  </si>
  <si>
    <t>Kąty - Knapówka - Czarnca - Włoszczowa</t>
  </si>
  <si>
    <t>Piła Łachowska - Włoszczowa</t>
  </si>
  <si>
    <t>Danków Mały - Włoszczowa</t>
  </si>
  <si>
    <t>Bebelno - Włoszczowa</t>
  </si>
  <si>
    <t>Godz. dowozu dzieci do szkoły</t>
  </si>
  <si>
    <t>Godz. odjazdu sprzed szkoły</t>
  </si>
  <si>
    <t>Dzienny przebieg km</t>
  </si>
  <si>
    <t>Przystanek docelowy</t>
  </si>
  <si>
    <t>Ilość przewożonych uczniów</t>
  </si>
  <si>
    <t>Plus ilość przewożonych uczniów klas 0-III</t>
  </si>
  <si>
    <t>RAZEM</t>
  </si>
  <si>
    <t>ZPO nr 1 we Włoszczowie</t>
  </si>
  <si>
    <t>ZPO nr 1</t>
  </si>
  <si>
    <t>Wola Wiśniowa - Włoszczowa</t>
  </si>
  <si>
    <t>ZPO nr 2 we Włoszczowie</t>
  </si>
  <si>
    <t>Przygradów - Ogarka - Rogienice - Konieczno</t>
  </si>
  <si>
    <t>Dołowatka - Przygradów - Ogarka - Rogienice - Konieczno</t>
  </si>
  <si>
    <t>Dołowatka - Konieczno</t>
  </si>
  <si>
    <t>Ludwinów - Bebelno - Konieczno</t>
  </si>
  <si>
    <t>ZPO w Koniecznie</t>
  </si>
  <si>
    <t>Motyczno - Międzylesie - Mchowie - Danków Duży - Kurzelów</t>
  </si>
  <si>
    <t>Jeżowice - Kurzelów</t>
  </si>
  <si>
    <t>ZPO nr 2</t>
  </si>
  <si>
    <t>OGÓŁEM</t>
  </si>
  <si>
    <t xml:space="preserve">Ul. Kolejowa - Tartak - Podlipie </t>
  </si>
  <si>
    <t xml:space="preserve">Michałów - Rząbiec - Nieznanowice </t>
  </si>
  <si>
    <t>Michałów - Rząbiec - Nieznanowice</t>
  </si>
  <si>
    <t>Motyczno-Jamskie - Włoszczowa</t>
  </si>
  <si>
    <t>Podłazie-Skociszewy - Dąbie - Konieczno</t>
  </si>
  <si>
    <t>Silpia Mała, Duża - Gościencin - Kurzelów</t>
  </si>
  <si>
    <t>HARMONOGRAM PRZEWOZÓW  uczniów w roku szkolnym 2013/2014</t>
  </si>
  <si>
    <t>SP w Czarncy</t>
  </si>
  <si>
    <t>Knapówka-Kąty-Czarnca</t>
  </si>
  <si>
    <t>ZPO w Kurzelowie</t>
  </si>
  <si>
    <t>Załącznik nr 1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</si>
</sst>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C34">
      <selection activeCell="C46" sqref="C46"/>
    </sheetView>
  </sheetViews>
  <sheetFormatPr defaultColWidth="9.140625" defaultRowHeight="15"/>
  <cols>
    <col min="1" max="1" width="3.57421875" style="0" customWidth="1"/>
    <col min="2" max="2" width="36.7109375" style="0" customWidth="1"/>
    <col min="3" max="3" width="13.7109375" style="0" customWidth="1"/>
    <col min="4" max="4" width="10.7109375" style="0" customWidth="1"/>
    <col min="5" max="5" width="9.8515625" style="0" customWidth="1"/>
    <col min="6" max="6" width="23.8515625" style="0" customWidth="1"/>
    <col min="7" max="7" width="13.8515625" style="0" customWidth="1"/>
    <col min="8" max="8" width="10.140625" style="0" customWidth="1"/>
  </cols>
  <sheetData>
    <row r="1" ht="14.25">
      <c r="G1" t="s">
        <v>37</v>
      </c>
    </row>
    <row r="2" spans="1:8" ht="15">
      <c r="A2" s="38" t="s">
        <v>33</v>
      </c>
      <c r="B2" s="38"/>
      <c r="C2" s="38"/>
      <c r="D2" s="38"/>
      <c r="E2" s="38"/>
      <c r="F2" s="38"/>
      <c r="G2" s="38"/>
      <c r="H2" s="38"/>
    </row>
    <row r="3" ht="15" thickBot="1"/>
    <row r="4" spans="1:8" ht="45" customHeight="1">
      <c r="A4" s="5" t="s">
        <v>0</v>
      </c>
      <c r="B4" s="6" t="s">
        <v>1</v>
      </c>
      <c r="C4" s="7" t="s">
        <v>7</v>
      </c>
      <c r="D4" s="7" t="s">
        <v>8</v>
      </c>
      <c r="E4" s="7" t="s">
        <v>9</v>
      </c>
      <c r="F4" s="10" t="s">
        <v>10</v>
      </c>
      <c r="G4" s="11" t="s">
        <v>11</v>
      </c>
      <c r="H4" s="8" t="s">
        <v>12</v>
      </c>
    </row>
    <row r="5" spans="1:8" ht="15">
      <c r="A5" s="4">
        <v>1</v>
      </c>
      <c r="B5" s="2" t="s">
        <v>2</v>
      </c>
      <c r="C5" s="9">
        <v>0.3263888888888889</v>
      </c>
      <c r="D5" s="9">
        <v>0.6041666666666666</v>
      </c>
      <c r="E5" s="2">
        <v>24</v>
      </c>
      <c r="F5" s="2" t="s">
        <v>14</v>
      </c>
      <c r="G5" s="13">
        <v>32</v>
      </c>
      <c r="H5" s="14"/>
    </row>
    <row r="6" spans="1:8" ht="15">
      <c r="A6" s="4">
        <v>2</v>
      </c>
      <c r="B6" s="2" t="s">
        <v>3</v>
      </c>
      <c r="C6" s="9">
        <v>0.3263888888888889</v>
      </c>
      <c r="D6" s="9">
        <v>0.6041666666666666</v>
      </c>
      <c r="E6" s="2">
        <v>52</v>
      </c>
      <c r="F6" s="2" t="s">
        <v>14</v>
      </c>
      <c r="G6" s="13">
        <v>34</v>
      </c>
      <c r="H6" s="14"/>
    </row>
    <row r="7" spans="1:8" ht="15">
      <c r="A7" s="4">
        <v>3</v>
      </c>
      <c r="B7" s="2" t="s">
        <v>4</v>
      </c>
      <c r="C7" s="9">
        <v>0.3263888888888889</v>
      </c>
      <c r="D7" s="9">
        <v>0.6041666666666666</v>
      </c>
      <c r="E7" s="2">
        <v>28</v>
      </c>
      <c r="F7" s="2" t="s">
        <v>14</v>
      </c>
      <c r="G7" s="13">
        <v>33</v>
      </c>
      <c r="H7" s="14"/>
    </row>
    <row r="8" spans="1:8" ht="15">
      <c r="A8" s="4">
        <v>4</v>
      </c>
      <c r="B8" s="2" t="s">
        <v>30</v>
      </c>
      <c r="C8" s="9">
        <v>0.3263888888888889</v>
      </c>
      <c r="D8" s="9">
        <v>0.6041666666666666</v>
      </c>
      <c r="E8" s="2">
        <v>40</v>
      </c>
      <c r="F8" s="2" t="s">
        <v>14</v>
      </c>
      <c r="G8" s="13">
        <v>29</v>
      </c>
      <c r="H8" s="14"/>
    </row>
    <row r="9" spans="1:8" ht="15">
      <c r="A9" s="4">
        <v>5</v>
      </c>
      <c r="B9" s="2" t="s">
        <v>30</v>
      </c>
      <c r="C9" s="9">
        <v>0.3263888888888889</v>
      </c>
      <c r="D9" s="9">
        <v>0.5520833333333334</v>
      </c>
      <c r="E9" s="2">
        <v>40</v>
      </c>
      <c r="F9" s="2" t="s">
        <v>14</v>
      </c>
      <c r="G9" s="13"/>
      <c r="H9" s="14">
        <v>14</v>
      </c>
    </row>
    <row r="10" spans="1:8" ht="15">
      <c r="A10" s="4">
        <v>6</v>
      </c>
      <c r="B10" s="2" t="s">
        <v>5</v>
      </c>
      <c r="C10" s="9">
        <v>0.3263888888888889</v>
      </c>
      <c r="D10" s="9">
        <v>0.6041666666666666</v>
      </c>
      <c r="E10" s="2">
        <v>24</v>
      </c>
      <c r="F10" s="2" t="s">
        <v>14</v>
      </c>
      <c r="G10" s="13">
        <v>17</v>
      </c>
      <c r="H10" s="14"/>
    </row>
    <row r="11" spans="1:8" ht="15.75" thickBot="1">
      <c r="A11" s="4">
        <v>7</v>
      </c>
      <c r="B11" s="2" t="s">
        <v>6</v>
      </c>
      <c r="C11" s="9">
        <v>0.3263888888888889</v>
      </c>
      <c r="D11" s="9">
        <v>0.6041666666666666</v>
      </c>
      <c r="E11" s="2">
        <v>48</v>
      </c>
      <c r="F11" s="2" t="s">
        <v>14</v>
      </c>
      <c r="G11" s="13">
        <v>7</v>
      </c>
      <c r="H11" s="14"/>
    </row>
    <row r="12" spans="1:8" ht="15.75" thickBot="1">
      <c r="A12" s="35" t="s">
        <v>13</v>
      </c>
      <c r="B12" s="36"/>
      <c r="C12" s="36"/>
      <c r="D12" s="37"/>
      <c r="E12" s="16">
        <f>SUM(E5:E11)</f>
        <v>256</v>
      </c>
      <c r="F12" s="16" t="s">
        <v>15</v>
      </c>
      <c r="G12" s="15">
        <f>SUM(G5:G11)</f>
        <v>152</v>
      </c>
      <c r="H12" s="16">
        <f>SUM(H5:H11)</f>
        <v>14</v>
      </c>
    </row>
    <row r="14" spans="1:8" ht="15">
      <c r="A14" s="4">
        <v>8</v>
      </c>
      <c r="B14" s="3" t="s">
        <v>29</v>
      </c>
      <c r="C14" s="9">
        <v>0.3263888888888889</v>
      </c>
      <c r="D14" s="9">
        <v>0.6041666666666666</v>
      </c>
      <c r="E14" s="2">
        <v>48</v>
      </c>
      <c r="F14" s="2" t="s">
        <v>17</v>
      </c>
      <c r="G14" s="13">
        <v>51</v>
      </c>
      <c r="H14" s="14"/>
    </row>
    <row r="15" spans="1:8" ht="15">
      <c r="A15" s="4">
        <v>9</v>
      </c>
      <c r="B15" s="3" t="s">
        <v>28</v>
      </c>
      <c r="C15" s="9">
        <v>0.3263888888888889</v>
      </c>
      <c r="D15" s="9">
        <v>0.5520833333333334</v>
      </c>
      <c r="E15" s="2">
        <v>48</v>
      </c>
      <c r="F15" s="2" t="s">
        <v>17</v>
      </c>
      <c r="G15" s="12"/>
      <c r="H15" s="14">
        <v>48</v>
      </c>
    </row>
    <row r="16" spans="1:8" ht="15">
      <c r="A16" s="4">
        <v>10</v>
      </c>
      <c r="B16" s="2" t="s">
        <v>16</v>
      </c>
      <c r="C16" s="9">
        <v>0.3263888888888889</v>
      </c>
      <c r="D16" s="9">
        <v>0.6041666666666666</v>
      </c>
      <c r="E16" s="2">
        <v>12</v>
      </c>
      <c r="F16" s="2" t="s">
        <v>17</v>
      </c>
      <c r="G16" s="13">
        <v>26</v>
      </c>
      <c r="H16" s="14"/>
    </row>
    <row r="17" spans="1:8" ht="15">
      <c r="A17" s="4">
        <v>11</v>
      </c>
      <c r="B17" s="2" t="s">
        <v>16</v>
      </c>
      <c r="C17" s="9">
        <v>0.3263888888888889</v>
      </c>
      <c r="D17" s="9">
        <v>0.5520833333333334</v>
      </c>
      <c r="E17" s="2">
        <v>12</v>
      </c>
      <c r="F17" s="2" t="s">
        <v>17</v>
      </c>
      <c r="G17" s="12"/>
      <c r="H17" s="14">
        <v>22</v>
      </c>
    </row>
    <row r="18" spans="1:8" ht="15">
      <c r="A18" s="4">
        <v>12</v>
      </c>
      <c r="B18" s="3" t="s">
        <v>27</v>
      </c>
      <c r="C18" s="9">
        <v>0.3263888888888889</v>
      </c>
      <c r="D18" s="9">
        <v>0.6041666666666666</v>
      </c>
      <c r="E18" s="2">
        <v>16</v>
      </c>
      <c r="F18" s="2" t="s">
        <v>17</v>
      </c>
      <c r="G18" s="13">
        <v>12</v>
      </c>
      <c r="H18" s="14"/>
    </row>
    <row r="19" spans="1:8" ht="15">
      <c r="A19" s="4">
        <v>13</v>
      </c>
      <c r="B19" s="3" t="s">
        <v>27</v>
      </c>
      <c r="C19" s="9">
        <v>0.3263888888888889</v>
      </c>
      <c r="D19" s="9">
        <v>0.5520833333333334</v>
      </c>
      <c r="E19" s="2">
        <v>16</v>
      </c>
      <c r="F19" s="2" t="s">
        <v>17</v>
      </c>
      <c r="G19" s="12"/>
      <c r="H19" s="14">
        <v>13</v>
      </c>
    </row>
    <row r="20" spans="1:8" ht="15.75" thickBot="1">
      <c r="A20" s="34"/>
      <c r="B20" s="2" t="s">
        <v>30</v>
      </c>
      <c r="C20" s="9">
        <v>0.3263888888888889</v>
      </c>
      <c r="D20" s="9">
        <v>0.5520833333333334</v>
      </c>
      <c r="E20" s="2">
        <v>42</v>
      </c>
      <c r="F20" s="2" t="s">
        <v>17</v>
      </c>
      <c r="G20" s="12"/>
      <c r="H20" s="14">
        <v>10</v>
      </c>
    </row>
    <row r="21" spans="1:8" ht="15.75" thickBot="1">
      <c r="A21" s="35" t="s">
        <v>13</v>
      </c>
      <c r="B21" s="36"/>
      <c r="C21" s="36"/>
      <c r="D21" s="37"/>
      <c r="E21" s="16">
        <f>SUM(E14:E20)</f>
        <v>194</v>
      </c>
      <c r="F21" s="16" t="s">
        <v>25</v>
      </c>
      <c r="G21" s="16">
        <f>SUM(G14:G20)</f>
        <v>89</v>
      </c>
      <c r="H21" s="16">
        <f>SUM(H14:H20)</f>
        <v>93</v>
      </c>
    </row>
    <row r="22" ht="42.75" customHeight="1" thickBot="1"/>
    <row r="23" spans="1:8" ht="29.25">
      <c r="A23" s="23">
        <v>14</v>
      </c>
      <c r="B23" s="24" t="s">
        <v>18</v>
      </c>
      <c r="C23" s="25">
        <v>0.3263888888888889</v>
      </c>
      <c r="D23" s="25">
        <v>0.6041666666666666</v>
      </c>
      <c r="E23" s="26">
        <v>62</v>
      </c>
      <c r="F23" s="26" t="s">
        <v>22</v>
      </c>
      <c r="G23" s="27">
        <v>49</v>
      </c>
      <c r="H23" s="28"/>
    </row>
    <row r="24" spans="1:8" ht="29.25">
      <c r="A24" s="4">
        <v>15</v>
      </c>
      <c r="B24" s="3" t="s">
        <v>19</v>
      </c>
      <c r="C24" s="9">
        <v>0.3263888888888889</v>
      </c>
      <c r="D24" s="9">
        <v>0.5520833333333334</v>
      </c>
      <c r="E24" s="2">
        <v>62</v>
      </c>
      <c r="F24" s="2" t="s">
        <v>22</v>
      </c>
      <c r="G24" s="12"/>
      <c r="H24" s="14">
        <v>9</v>
      </c>
    </row>
    <row r="25" spans="1:8" ht="15">
      <c r="A25" s="4">
        <v>16</v>
      </c>
      <c r="B25" s="2" t="s">
        <v>20</v>
      </c>
      <c r="C25" s="9">
        <v>0.3263888888888889</v>
      </c>
      <c r="D25" s="9">
        <v>0.6041666666666666</v>
      </c>
      <c r="E25" s="2">
        <v>61</v>
      </c>
      <c r="F25" s="2" t="s">
        <v>22</v>
      </c>
      <c r="G25" s="13">
        <v>15</v>
      </c>
      <c r="H25" s="14"/>
    </row>
    <row r="26" spans="1:8" ht="15">
      <c r="A26" s="4">
        <v>17</v>
      </c>
      <c r="B26" s="2" t="s">
        <v>31</v>
      </c>
      <c r="C26" s="9">
        <v>0.3263888888888889</v>
      </c>
      <c r="D26" s="9">
        <v>0.6041666666666666</v>
      </c>
      <c r="E26" s="2">
        <v>84</v>
      </c>
      <c r="F26" s="2" t="s">
        <v>22</v>
      </c>
      <c r="G26" s="13">
        <v>16</v>
      </c>
      <c r="H26" s="14"/>
    </row>
    <row r="27" spans="1:8" ht="15">
      <c r="A27" s="4">
        <v>18</v>
      </c>
      <c r="B27" s="2" t="s">
        <v>31</v>
      </c>
      <c r="C27" s="9">
        <v>0.3263888888888889</v>
      </c>
      <c r="D27" s="9">
        <v>0.5520833333333334</v>
      </c>
      <c r="E27" s="2">
        <v>84</v>
      </c>
      <c r="F27" s="2" t="s">
        <v>22</v>
      </c>
      <c r="G27" s="13"/>
      <c r="H27" s="14">
        <v>14</v>
      </c>
    </row>
    <row r="28" spans="1:8" ht="15.75" thickBot="1">
      <c r="A28" s="4">
        <v>19</v>
      </c>
      <c r="B28" s="2" t="s">
        <v>21</v>
      </c>
      <c r="C28" s="9">
        <v>0.3263888888888889</v>
      </c>
      <c r="D28" s="9">
        <v>0.6041666666666666</v>
      </c>
      <c r="E28" s="2">
        <v>65</v>
      </c>
      <c r="F28" s="2" t="s">
        <v>22</v>
      </c>
      <c r="G28" s="13">
        <v>24</v>
      </c>
      <c r="H28" s="14"/>
    </row>
    <row r="29" spans="1:8" ht="15.75" thickBot="1">
      <c r="A29" s="35" t="s">
        <v>13</v>
      </c>
      <c r="B29" s="36"/>
      <c r="C29" s="36"/>
      <c r="D29" s="37"/>
      <c r="E29" s="16">
        <f>SUM(E23:E28)</f>
        <v>418</v>
      </c>
      <c r="F29" s="16" t="s">
        <v>22</v>
      </c>
      <c r="G29" s="16">
        <f>SUM(G23:G28)</f>
        <v>104</v>
      </c>
      <c r="H29" s="16">
        <f>SUM(H23:H28)</f>
        <v>23</v>
      </c>
    </row>
    <row r="30" ht="15" thickBot="1"/>
    <row r="31" spans="1:8" ht="15">
      <c r="A31" s="23">
        <v>20</v>
      </c>
      <c r="B31" s="26" t="s">
        <v>32</v>
      </c>
      <c r="C31" s="25">
        <v>0.3263888888888889</v>
      </c>
      <c r="D31" s="25">
        <v>0.6041666666666666</v>
      </c>
      <c r="E31" s="26">
        <v>88</v>
      </c>
      <c r="F31" s="26" t="s">
        <v>36</v>
      </c>
      <c r="G31" s="27">
        <v>25</v>
      </c>
      <c r="H31" s="28"/>
    </row>
    <row r="32" spans="1:8" ht="15">
      <c r="A32" s="4">
        <v>21</v>
      </c>
      <c r="B32" s="2" t="s">
        <v>32</v>
      </c>
      <c r="C32" s="9">
        <v>0.3263888888888889</v>
      </c>
      <c r="D32" s="9">
        <v>0.5520833333333334</v>
      </c>
      <c r="E32" s="2">
        <v>88</v>
      </c>
      <c r="F32" s="2" t="s">
        <v>36</v>
      </c>
      <c r="G32" s="12"/>
      <c r="H32" s="14">
        <v>23</v>
      </c>
    </row>
    <row r="33" spans="1:8" ht="29.25">
      <c r="A33" s="4">
        <v>22</v>
      </c>
      <c r="B33" s="3" t="s">
        <v>23</v>
      </c>
      <c r="C33" s="9">
        <v>0.3263888888888889</v>
      </c>
      <c r="D33" s="9">
        <v>0.6041666666666666</v>
      </c>
      <c r="E33" s="2">
        <v>58</v>
      </c>
      <c r="F33" s="2" t="s">
        <v>36</v>
      </c>
      <c r="G33" s="13">
        <v>32</v>
      </c>
      <c r="H33" s="14"/>
    </row>
    <row r="34" spans="1:8" ht="29.25">
      <c r="A34" s="4">
        <v>23</v>
      </c>
      <c r="B34" s="3" t="s">
        <v>23</v>
      </c>
      <c r="C34" s="9">
        <v>0.3263888888888889</v>
      </c>
      <c r="D34" s="9">
        <v>0.5520833333333334</v>
      </c>
      <c r="E34" s="2">
        <v>58</v>
      </c>
      <c r="F34" s="2" t="s">
        <v>36</v>
      </c>
      <c r="G34" s="13"/>
      <c r="H34" s="14">
        <v>25</v>
      </c>
    </row>
    <row r="35" spans="1:8" ht="15">
      <c r="A35" s="4">
        <v>24</v>
      </c>
      <c r="B35" s="2" t="s">
        <v>24</v>
      </c>
      <c r="C35" s="9">
        <v>0.3263888888888889</v>
      </c>
      <c r="D35" s="9">
        <v>0.6041666666666666</v>
      </c>
      <c r="E35" s="2">
        <v>20</v>
      </c>
      <c r="F35" s="2" t="s">
        <v>36</v>
      </c>
      <c r="G35" s="13">
        <v>14</v>
      </c>
      <c r="H35" s="14"/>
    </row>
    <row r="36" spans="1:8" ht="15.75" thickBot="1">
      <c r="A36" s="4">
        <v>25</v>
      </c>
      <c r="B36" s="2" t="s">
        <v>24</v>
      </c>
      <c r="C36" s="9">
        <v>0.3263888888888889</v>
      </c>
      <c r="D36" s="9">
        <v>0.5520833333333334</v>
      </c>
      <c r="E36" s="2">
        <v>20</v>
      </c>
      <c r="F36" s="2" t="s">
        <v>36</v>
      </c>
      <c r="G36" s="13"/>
      <c r="H36" s="14">
        <v>9</v>
      </c>
    </row>
    <row r="37" spans="1:8" ht="15.75" thickBot="1">
      <c r="A37" s="35" t="s">
        <v>13</v>
      </c>
      <c r="B37" s="36"/>
      <c r="C37" s="36"/>
      <c r="D37" s="36"/>
      <c r="E37" s="16">
        <f>SUM(E31:E36)</f>
        <v>332</v>
      </c>
      <c r="F37" s="16" t="s">
        <v>36</v>
      </c>
      <c r="G37" s="16">
        <f>SUM(G31:G36)</f>
        <v>71</v>
      </c>
      <c r="H37" s="16">
        <f>SUM(H31:H36)</f>
        <v>57</v>
      </c>
    </row>
    <row r="38" spans="1:9" ht="15.75" thickBot="1">
      <c r="A38" s="19"/>
      <c r="B38" s="20"/>
      <c r="C38" s="20"/>
      <c r="D38" s="20"/>
      <c r="E38" s="20"/>
      <c r="F38" s="20"/>
      <c r="G38" s="20"/>
      <c r="H38" s="21"/>
      <c r="I38" s="18"/>
    </row>
    <row r="39" spans="1:8" ht="15.75" thickBot="1">
      <c r="A39" s="33">
        <v>26</v>
      </c>
      <c r="B39" s="29" t="s">
        <v>35</v>
      </c>
      <c r="C39" s="30"/>
      <c r="D39" s="30"/>
      <c r="E39" s="30">
        <v>10</v>
      </c>
      <c r="F39" s="30" t="s">
        <v>34</v>
      </c>
      <c r="G39" s="31">
        <v>12</v>
      </c>
      <c r="H39" s="32"/>
    </row>
    <row r="40" spans="1:8" ht="15.75" thickBot="1">
      <c r="A40" s="39" t="s">
        <v>13</v>
      </c>
      <c r="B40" s="40"/>
      <c r="C40" s="40"/>
      <c r="D40" s="40"/>
      <c r="E40" s="22">
        <v>10</v>
      </c>
      <c r="F40" s="22" t="s">
        <v>34</v>
      </c>
      <c r="G40" s="22">
        <v>12</v>
      </c>
      <c r="H40" s="17"/>
    </row>
    <row r="41" spans="1:8" ht="15.75" thickBot="1">
      <c r="A41" s="35" t="s">
        <v>26</v>
      </c>
      <c r="B41" s="36"/>
      <c r="C41" s="36"/>
      <c r="D41" s="36"/>
      <c r="E41" s="16">
        <f>E40+E29+E21+E12+E37</f>
        <v>1210</v>
      </c>
      <c r="F41" s="17"/>
      <c r="G41" s="16">
        <f>SUM(G12,G21,G29,G37,G40)</f>
        <v>428</v>
      </c>
      <c r="H41" s="16">
        <f>H37+H29+H21+H12</f>
        <v>187</v>
      </c>
    </row>
    <row r="42" ht="14.25">
      <c r="E42" s="1"/>
    </row>
    <row r="45" ht="14.25">
      <c r="H45">
        <f>G41+H41</f>
        <v>615</v>
      </c>
    </row>
  </sheetData>
  <sheetProtection/>
  <mergeCells count="7">
    <mergeCell ref="A41:D41"/>
    <mergeCell ref="A12:D12"/>
    <mergeCell ref="A2:H2"/>
    <mergeCell ref="A21:D21"/>
    <mergeCell ref="A29:D29"/>
    <mergeCell ref="A37:D37"/>
    <mergeCell ref="A40:D40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2013-07-11T08:00:33Z</cp:lastPrinted>
  <dcterms:created xsi:type="dcterms:W3CDTF">2006-09-22T13:37:51Z</dcterms:created>
  <dcterms:modified xsi:type="dcterms:W3CDTF">2013-07-18T12:45:50Z</dcterms:modified>
  <cp:category/>
  <cp:version/>
  <cp:contentType/>
  <cp:contentStatus/>
</cp:coreProperties>
</file>